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<sst xmlns="http://schemas.openxmlformats.org/spreadsheetml/2006/main" count="71" uniqueCount="51">
  <si>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№</t>
  </si>
  <si>
    <t>Обект</t>
  </si>
  <si>
    <t>ВСИЧКО:</t>
  </si>
  <si>
    <t>Приложение №4</t>
  </si>
  <si>
    <t>Общо бюджет</t>
  </si>
  <si>
    <t>Целева субсидия от РБ</t>
  </si>
  <si>
    <t>Държавна дейност</t>
  </si>
  <si>
    <t>Общинска дейност</t>
  </si>
  <si>
    <t>БКС и опазване на околна среда</t>
  </si>
  <si>
    <t>Образование</t>
  </si>
  <si>
    <t>§§</t>
  </si>
  <si>
    <t>51-00</t>
  </si>
  <si>
    <t>52-01</t>
  </si>
  <si>
    <t>52-03</t>
  </si>
  <si>
    <t>53-01</t>
  </si>
  <si>
    <t>Ремонт ограда на ОУ "проф.Ив. Батаклиев" Пазарджик</t>
  </si>
  <si>
    <t>Изграждане на санитарни възли и котелно в  ОУ с.Юнаците</t>
  </si>
  <si>
    <t>52-02</t>
  </si>
  <si>
    <t>52-05</t>
  </si>
  <si>
    <t xml:space="preserve"> Собствени приходи</t>
  </si>
  <si>
    <t xml:space="preserve">Благоустрояване ул."Г.Кендеров" о.т. 3011, 3236,3238 гр.Пазарджик </t>
  </si>
  <si>
    <t xml:space="preserve">Благоустрояване ул."Ив.Чунчев" о.т. 332-336 гр.Пазарджик </t>
  </si>
  <si>
    <t>52-06</t>
  </si>
  <si>
    <t>Ремонт и реконструкция по водопровод и канализация в гр.Пазарджик - улици "Георги Кендеров", "Иван Чунчев" и "Люлин"</t>
  </si>
  <si>
    <t>Парк за активна почивка в землището на с.Црънча (от дарение)</t>
  </si>
  <si>
    <t>Изгражд. Спортна зала в двора на СУ Г. Бенковски</t>
  </si>
  <si>
    <t>Дофинансиране</t>
  </si>
  <si>
    <t>Компютри ОУ Братаница /ФО-52/</t>
  </si>
  <si>
    <t>Подвижен робот и софтуерна среда за програмиране ПМГ К. Величков - 3бр. /ФО-43/</t>
  </si>
  <si>
    <t>Роботизирана група Classroom Pack ПМГ К. Великов /ФО-43/</t>
  </si>
  <si>
    <t>Робот за преконструиране и обучение в програмирането ПМГ К. Величков/ФО-43/</t>
  </si>
  <si>
    <t>Софтуерна платформа ПМГ /ФО-43/</t>
  </si>
  <si>
    <t>51</t>
  </si>
  <si>
    <t>Детски съоръжения в парк с. Црънча от дарение</t>
  </si>
  <si>
    <t xml:space="preserve">    ПОИМЕНЕН СПИСЪК НА РАЗХОДИТЕ ЗА ФИНАНСИРАНЕ НА ИНВЕСТИЦИИ ЗА 2021 ГОДИНА</t>
  </si>
  <si>
    <t>Уточнен план 2021 г.</t>
  </si>
  <si>
    <t>Компютри ОУ с. Алеко Константиново ФО - 52</t>
  </si>
  <si>
    <t>Компютри ОУ Величково  /ФО-52/</t>
  </si>
  <si>
    <t>Компютри ОУ Главиница  /ФО-52/</t>
  </si>
  <si>
    <t>Компютри ОУ Хаджиево  /ФО-52/</t>
  </si>
  <si>
    <t>Компютри ОУ Чрногорово  /ФО-52/</t>
  </si>
  <si>
    <t>Компютри ОУ Христо Смирненски  /ФО-52/</t>
  </si>
  <si>
    <t>Компютри СУ Брегов   /ФО-52/</t>
  </si>
  <si>
    <t>Възстановяване и основен ремонт на съществуваща спортна зала Зоната на Здравето - гр. Пазарджик ПМС 360/17.12.2020</t>
  </si>
  <si>
    <t>Ремонт на плувен комплекс "Балона" - гр. Пазарджик</t>
  </si>
  <si>
    <t xml:space="preserve">Спортно игрище с.Црънча (дарение) </t>
  </si>
  <si>
    <t>Три броя филми РИМ Пазарджик</t>
  </si>
  <si>
    <t>Култура и Спорт</t>
  </si>
  <si>
    <t>I</t>
  </si>
  <si>
    <t>II</t>
  </si>
  <si>
    <t>III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</si>
</sst>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 wrapText="1"/>
    </xf>
    <xf numFmtId="3" fontId="4" fillId="33" borderId="13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4" fillId="0" borderId="15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/>
    </xf>
    <xf numFmtId="3" fontId="5" fillId="0" borderId="21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wrapText="1"/>
    </xf>
    <xf numFmtId="3" fontId="4" fillId="33" borderId="21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33" borderId="34" xfId="0" applyNumberFormat="1" applyFont="1" applyFill="1" applyBorder="1" applyAlignment="1">
      <alignment wrapText="1"/>
    </xf>
    <xf numFmtId="3" fontId="4" fillId="33" borderId="35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0" fillId="0" borderId="26" xfId="0" applyFont="1" applyFill="1" applyBorder="1" applyAlignment="1">
      <alignment wrapText="1"/>
    </xf>
    <xf numFmtId="3" fontId="1" fillId="33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3" fontId="1" fillId="33" borderId="18" xfId="0" applyNumberFormat="1" applyFont="1" applyFill="1" applyBorder="1" applyAlignment="1">
      <alignment vertical="center" wrapText="1"/>
    </xf>
    <xf numFmtId="0" fontId="0" fillId="34" borderId="26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vertical="center" wrapText="1"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4" fillId="34" borderId="14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1" fillId="34" borderId="26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wrapText="1"/>
    </xf>
    <xf numFmtId="3" fontId="5" fillId="0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80" zoomScaleNormal="8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4.8515625" style="6" customWidth="1"/>
    <col min="2" max="2" width="51.140625" style="1" customWidth="1"/>
    <col min="3" max="3" width="10.28125" style="29" customWidth="1"/>
    <col min="4" max="4" width="11.421875" style="30" hidden="1" customWidth="1"/>
    <col min="5" max="5" width="11.8515625" style="30" customWidth="1"/>
    <col min="6" max="6" width="10.7109375" style="30" customWidth="1"/>
    <col min="7" max="7" width="11.421875" style="30" customWidth="1"/>
    <col min="8" max="10" width="10.140625" style="30" customWidth="1"/>
    <col min="11" max="16384" width="9.140625" style="1" customWidth="1"/>
  </cols>
  <sheetData>
    <row r="1" ht="12.75">
      <c r="I1" s="31" t="s">
        <v>3</v>
      </c>
    </row>
    <row r="2" spans="2:7" ht="26.25" customHeight="1">
      <c r="B2" s="8" t="s">
        <v>34</v>
      </c>
      <c r="C2" s="33"/>
      <c r="D2" s="34"/>
      <c r="E2" s="32"/>
      <c r="F2" s="32"/>
      <c r="G2" s="32"/>
    </row>
    <row r="3" spans="2:7" ht="15.75" customHeight="1" thickBot="1">
      <c r="B3" s="10"/>
      <c r="C3" s="35"/>
      <c r="D3" s="31"/>
      <c r="E3" s="31"/>
      <c r="F3" s="31"/>
      <c r="G3" s="31"/>
    </row>
    <row r="4" spans="1:14" ht="18" customHeight="1">
      <c r="A4" s="86" t="s">
        <v>0</v>
      </c>
      <c r="B4" s="89" t="s">
        <v>1</v>
      </c>
      <c r="C4" s="36"/>
      <c r="D4" s="37"/>
      <c r="E4" s="94" t="s">
        <v>35</v>
      </c>
      <c r="F4" s="95"/>
      <c r="G4" s="95"/>
      <c r="H4" s="95"/>
      <c r="I4" s="95"/>
      <c r="J4" s="96"/>
      <c r="K4" s="7"/>
      <c r="L4" s="7"/>
      <c r="M4" s="7"/>
      <c r="N4" s="7"/>
    </row>
    <row r="5" spans="1:14" ht="40.5" customHeight="1">
      <c r="A5" s="87"/>
      <c r="B5" s="90"/>
      <c r="C5" s="27" t="s">
        <v>10</v>
      </c>
      <c r="D5" s="38" t="s">
        <v>2</v>
      </c>
      <c r="E5" s="87" t="s">
        <v>4</v>
      </c>
      <c r="F5" s="92" t="s">
        <v>5</v>
      </c>
      <c r="G5" s="80"/>
      <c r="H5" s="24" t="s">
        <v>19</v>
      </c>
      <c r="I5" s="39"/>
      <c r="J5" s="40"/>
      <c r="K5" s="9"/>
      <c r="L5" s="9"/>
      <c r="M5" s="9"/>
      <c r="N5" s="9"/>
    </row>
    <row r="6" spans="1:14" ht="12.75" customHeight="1">
      <c r="A6" s="87"/>
      <c r="B6" s="90"/>
      <c r="C6" s="27"/>
      <c r="D6" s="38"/>
      <c r="E6" s="87"/>
      <c r="F6" s="82" t="s">
        <v>6</v>
      </c>
      <c r="G6" s="93" t="s">
        <v>7</v>
      </c>
      <c r="H6" s="80" t="s">
        <v>6</v>
      </c>
      <c r="I6" s="82" t="s">
        <v>7</v>
      </c>
      <c r="J6" s="84" t="s">
        <v>26</v>
      </c>
      <c r="K6" s="9"/>
      <c r="L6" s="9"/>
      <c r="M6" s="9"/>
      <c r="N6" s="9"/>
    </row>
    <row r="7" spans="1:14" ht="30" customHeight="1" thickBot="1">
      <c r="A7" s="88"/>
      <c r="B7" s="91"/>
      <c r="C7" s="41"/>
      <c r="D7" s="42"/>
      <c r="E7" s="88"/>
      <c r="F7" s="83"/>
      <c r="G7" s="83"/>
      <c r="H7" s="81"/>
      <c r="I7" s="83"/>
      <c r="J7" s="85"/>
      <c r="K7" s="9"/>
      <c r="L7" s="9"/>
      <c r="M7" s="9"/>
      <c r="N7" s="9"/>
    </row>
    <row r="8" spans="1:14" ht="13.5" thickBot="1">
      <c r="A8" s="22">
        <v>1</v>
      </c>
      <c r="B8" s="21">
        <v>2</v>
      </c>
      <c r="C8" s="44">
        <v>3</v>
      </c>
      <c r="D8" s="45">
        <v>4</v>
      </c>
      <c r="E8" s="22"/>
      <c r="F8" s="77">
        <v>6</v>
      </c>
      <c r="G8" s="77">
        <v>7</v>
      </c>
      <c r="H8" s="77">
        <v>8</v>
      </c>
      <c r="I8" s="77">
        <v>9</v>
      </c>
      <c r="J8" s="43">
        <v>10</v>
      </c>
      <c r="K8" s="9"/>
      <c r="L8" s="9"/>
      <c r="M8" s="9"/>
      <c r="N8" s="9"/>
    </row>
    <row r="9" spans="1:14" ht="12.75" customHeight="1">
      <c r="A9" s="14" t="s">
        <v>48</v>
      </c>
      <c r="B9" s="55" t="s">
        <v>9</v>
      </c>
      <c r="C9" s="18"/>
      <c r="D9" s="3" t="e">
        <f>E9+#REF!</f>
        <v>#REF!</v>
      </c>
      <c r="E9" s="23">
        <f>F9+G9+H9+I9+J9</f>
        <v>1153759</v>
      </c>
      <c r="F9" s="47">
        <f>SUM(F10:F24)</f>
        <v>662800</v>
      </c>
      <c r="G9" s="48">
        <f>SUM(G10:G24)</f>
        <v>0</v>
      </c>
      <c r="H9" s="48">
        <f>SUM(H10:H24)</f>
        <v>490959</v>
      </c>
      <c r="I9" s="48">
        <f>SUM(I10:I24)</f>
        <v>0</v>
      </c>
      <c r="J9" s="47">
        <f>SUM(J10:J24)</f>
        <v>0</v>
      </c>
      <c r="K9" s="9"/>
      <c r="L9" s="9"/>
      <c r="M9" s="9"/>
      <c r="N9" s="9"/>
    </row>
    <row r="10" spans="1:14" ht="30.75" customHeight="1">
      <c r="A10" s="13">
        <v>1</v>
      </c>
      <c r="B10" s="28" t="s">
        <v>15</v>
      </c>
      <c r="C10" s="17" t="s">
        <v>11</v>
      </c>
      <c r="D10" s="3" t="e">
        <f>E10+#REF!</f>
        <v>#REF!</v>
      </c>
      <c r="E10" s="4">
        <f aca="true" t="shared" si="0" ref="E10:E18">F10+G10+H10+I10+J10</f>
        <v>42543</v>
      </c>
      <c r="F10" s="25"/>
      <c r="G10" s="2"/>
      <c r="H10" s="2">
        <v>42543</v>
      </c>
      <c r="I10" s="2"/>
      <c r="J10" s="25"/>
      <c r="K10" s="9"/>
      <c r="L10" s="9"/>
      <c r="M10" s="9"/>
      <c r="N10" s="9"/>
    </row>
    <row r="11" spans="1:14" ht="30" customHeight="1">
      <c r="A11" s="13">
        <v>2</v>
      </c>
      <c r="B11" s="28" t="s">
        <v>36</v>
      </c>
      <c r="C11" s="17" t="s">
        <v>12</v>
      </c>
      <c r="D11" s="3" t="e">
        <f>E11+#REF!</f>
        <v>#REF!</v>
      </c>
      <c r="E11" s="4">
        <f t="shared" si="0"/>
        <v>3336</v>
      </c>
      <c r="F11" s="25"/>
      <c r="G11" s="2"/>
      <c r="H11" s="2">
        <v>3336</v>
      </c>
      <c r="I11" s="2"/>
      <c r="J11" s="25"/>
      <c r="K11" s="9"/>
      <c r="L11" s="9"/>
      <c r="M11" s="9"/>
      <c r="N11" s="9"/>
    </row>
    <row r="12" spans="1:14" ht="30" customHeight="1">
      <c r="A12" s="13">
        <v>3</v>
      </c>
      <c r="B12" s="54" t="s">
        <v>27</v>
      </c>
      <c r="C12" s="17" t="s">
        <v>12</v>
      </c>
      <c r="D12" s="3"/>
      <c r="E12" s="4">
        <f t="shared" si="0"/>
        <v>2668</v>
      </c>
      <c r="F12" s="25"/>
      <c r="G12" s="2"/>
      <c r="H12" s="2">
        <v>2668</v>
      </c>
      <c r="I12" s="2"/>
      <c r="J12" s="25"/>
      <c r="K12" s="9"/>
      <c r="L12" s="9"/>
      <c r="M12" s="9"/>
      <c r="N12" s="9"/>
    </row>
    <row r="13" spans="1:14" ht="30" customHeight="1">
      <c r="A13" s="13">
        <v>4</v>
      </c>
      <c r="B13" s="54" t="s">
        <v>37</v>
      </c>
      <c r="C13" s="17" t="s">
        <v>12</v>
      </c>
      <c r="D13" s="3"/>
      <c r="E13" s="4">
        <f t="shared" si="0"/>
        <v>834</v>
      </c>
      <c r="F13" s="25"/>
      <c r="G13" s="2"/>
      <c r="H13" s="2">
        <v>834</v>
      </c>
      <c r="I13" s="2"/>
      <c r="J13" s="25"/>
      <c r="K13" s="9"/>
      <c r="L13" s="9"/>
      <c r="M13" s="9"/>
      <c r="N13" s="9"/>
    </row>
    <row r="14" spans="1:14" ht="16.5" customHeight="1">
      <c r="A14" s="11">
        <v>5</v>
      </c>
      <c r="B14" s="54" t="s">
        <v>38</v>
      </c>
      <c r="C14" s="17" t="s">
        <v>12</v>
      </c>
      <c r="D14" s="3" t="e">
        <f>E14+#REF!</f>
        <v>#REF!</v>
      </c>
      <c r="E14" s="4">
        <f t="shared" si="0"/>
        <v>834</v>
      </c>
      <c r="F14" s="25"/>
      <c r="G14" s="2"/>
      <c r="H14" s="2">
        <v>834</v>
      </c>
      <c r="I14" s="2"/>
      <c r="J14" s="25"/>
      <c r="K14" s="9"/>
      <c r="L14" s="9"/>
      <c r="M14" s="9"/>
      <c r="N14" s="9"/>
    </row>
    <row r="15" spans="1:14" ht="16.5" customHeight="1">
      <c r="A15" s="13">
        <v>6</v>
      </c>
      <c r="B15" s="54" t="s">
        <v>39</v>
      </c>
      <c r="C15" s="17" t="s">
        <v>12</v>
      </c>
      <c r="D15" s="3" t="e">
        <f>E15+#REF!</f>
        <v>#REF!</v>
      </c>
      <c r="E15" s="4">
        <f t="shared" si="0"/>
        <v>834</v>
      </c>
      <c r="F15" s="25"/>
      <c r="G15" s="2"/>
      <c r="H15" s="2">
        <v>834</v>
      </c>
      <c r="I15" s="2"/>
      <c r="J15" s="25"/>
      <c r="K15" s="9"/>
      <c r="L15" s="9"/>
      <c r="M15" s="9"/>
      <c r="N15" s="9"/>
    </row>
    <row r="16" spans="1:14" ht="16.5" customHeight="1">
      <c r="A16" s="13">
        <v>7</v>
      </c>
      <c r="B16" s="54" t="s">
        <v>40</v>
      </c>
      <c r="C16" s="17" t="s">
        <v>12</v>
      </c>
      <c r="D16" s="3" t="e">
        <f>E16+#REF!</f>
        <v>#REF!</v>
      </c>
      <c r="E16" s="4">
        <f t="shared" si="0"/>
        <v>1868</v>
      </c>
      <c r="F16" s="25"/>
      <c r="G16" s="2"/>
      <c r="H16" s="2">
        <v>1868</v>
      </c>
      <c r="I16" s="2"/>
      <c r="J16" s="25"/>
      <c r="K16" s="9"/>
      <c r="L16" s="9"/>
      <c r="M16" s="9"/>
      <c r="N16" s="9"/>
    </row>
    <row r="17" spans="1:14" ht="16.5" customHeight="1">
      <c r="A17" s="13">
        <v>8</v>
      </c>
      <c r="B17" s="54" t="s">
        <v>41</v>
      </c>
      <c r="C17" s="17" t="s">
        <v>12</v>
      </c>
      <c r="D17" s="3" t="e">
        <f>E17+#REF!</f>
        <v>#REF!</v>
      </c>
      <c r="E17" s="4">
        <f t="shared" si="0"/>
        <v>5170</v>
      </c>
      <c r="F17" s="25"/>
      <c r="G17" s="2"/>
      <c r="H17" s="2">
        <v>5170</v>
      </c>
      <c r="I17" s="2"/>
      <c r="J17" s="25"/>
      <c r="K17" s="9"/>
      <c r="L17" s="9"/>
      <c r="M17" s="9"/>
      <c r="N17" s="9"/>
    </row>
    <row r="18" spans="1:14" ht="16.5" customHeight="1">
      <c r="A18" s="13">
        <v>9</v>
      </c>
      <c r="B18" s="54" t="s">
        <v>42</v>
      </c>
      <c r="C18" s="17" t="s">
        <v>12</v>
      </c>
      <c r="D18" s="3" t="e">
        <f>E18+#REF!</f>
        <v>#REF!</v>
      </c>
      <c r="E18" s="4">
        <f t="shared" si="0"/>
        <v>2502</v>
      </c>
      <c r="F18" s="25"/>
      <c r="G18" s="2"/>
      <c r="H18" s="2">
        <v>2502</v>
      </c>
      <c r="I18" s="2"/>
      <c r="J18" s="25"/>
      <c r="K18" s="9"/>
      <c r="L18" s="9"/>
      <c r="M18" s="9"/>
      <c r="N18" s="9"/>
    </row>
    <row r="19" spans="1:14" ht="26.25" customHeight="1">
      <c r="A19" s="13">
        <v>10</v>
      </c>
      <c r="B19" s="56" t="s">
        <v>16</v>
      </c>
      <c r="C19" s="17" t="s">
        <v>17</v>
      </c>
      <c r="D19" s="3" t="e">
        <f>E19+#REF!</f>
        <v>#REF!</v>
      </c>
      <c r="E19" s="4">
        <f>F19+G19+H19+I19+J19</f>
        <v>93890</v>
      </c>
      <c r="F19" s="25"/>
      <c r="G19" s="2"/>
      <c r="H19" s="2">
        <v>93890</v>
      </c>
      <c r="I19" s="2"/>
      <c r="J19" s="25"/>
      <c r="K19" s="9"/>
      <c r="L19" s="9"/>
      <c r="M19" s="9"/>
      <c r="N19" s="9"/>
    </row>
    <row r="20" spans="1:14" ht="26.25" customHeight="1">
      <c r="A20" s="13">
        <v>11</v>
      </c>
      <c r="B20" s="56" t="s">
        <v>25</v>
      </c>
      <c r="C20" s="17" t="s">
        <v>17</v>
      </c>
      <c r="D20" s="3"/>
      <c r="E20" s="4">
        <f>SUM(F20:H20)</f>
        <v>812080</v>
      </c>
      <c r="F20" s="25">
        <v>662800</v>
      </c>
      <c r="G20" s="2"/>
      <c r="H20" s="2">
        <v>149280</v>
      </c>
      <c r="I20" s="2"/>
      <c r="J20" s="25"/>
      <c r="K20" s="9"/>
      <c r="L20" s="9"/>
      <c r="M20" s="9"/>
      <c r="N20" s="9"/>
    </row>
    <row r="21" spans="1:14" ht="27" customHeight="1">
      <c r="A21" s="13">
        <v>12</v>
      </c>
      <c r="B21" s="56" t="s">
        <v>28</v>
      </c>
      <c r="C21" s="17" t="s">
        <v>13</v>
      </c>
      <c r="D21" s="3"/>
      <c r="E21" s="4">
        <f>F21+G21+H21+I21+J21</f>
        <v>23400</v>
      </c>
      <c r="F21" s="25"/>
      <c r="G21" s="2"/>
      <c r="H21" s="2">
        <v>23400</v>
      </c>
      <c r="I21" s="2"/>
      <c r="J21" s="25"/>
      <c r="K21" s="9"/>
      <c r="L21" s="9"/>
      <c r="M21" s="9"/>
      <c r="N21" s="9"/>
    </row>
    <row r="22" spans="1:14" ht="27" customHeight="1" thickBot="1">
      <c r="A22" s="13">
        <v>13</v>
      </c>
      <c r="B22" s="56" t="s">
        <v>29</v>
      </c>
      <c r="C22" s="17" t="s">
        <v>13</v>
      </c>
      <c r="D22" s="3"/>
      <c r="E22" s="4">
        <f>F22+G22+H22+I22+J22</f>
        <v>68000</v>
      </c>
      <c r="F22" s="25"/>
      <c r="G22" s="2"/>
      <c r="H22" s="2">
        <v>68000</v>
      </c>
      <c r="I22" s="2"/>
      <c r="J22" s="72"/>
      <c r="K22" s="9"/>
      <c r="L22" s="9"/>
      <c r="M22" s="9"/>
      <c r="N22" s="9"/>
    </row>
    <row r="23" spans="1:14" ht="27" customHeight="1">
      <c r="A23" s="13">
        <v>14</v>
      </c>
      <c r="B23" s="56" t="s">
        <v>30</v>
      </c>
      <c r="C23" s="17" t="s">
        <v>13</v>
      </c>
      <c r="D23" s="3"/>
      <c r="E23" s="4">
        <f>F23+G23+H23+I23+J23</f>
        <v>81000</v>
      </c>
      <c r="F23" s="25"/>
      <c r="G23" s="2"/>
      <c r="H23" s="2">
        <v>81000</v>
      </c>
      <c r="I23" s="2"/>
      <c r="J23" s="73"/>
      <c r="K23" s="9"/>
      <c r="L23" s="9"/>
      <c r="M23" s="9"/>
      <c r="N23" s="9"/>
    </row>
    <row r="24" spans="1:14" ht="27" customHeight="1">
      <c r="A24" s="13">
        <v>15</v>
      </c>
      <c r="B24" s="54" t="s">
        <v>31</v>
      </c>
      <c r="C24" s="17" t="s">
        <v>14</v>
      </c>
      <c r="D24" s="3"/>
      <c r="E24" s="4">
        <f>F24+G24+H24+I24+J24</f>
        <v>14800</v>
      </c>
      <c r="F24" s="25"/>
      <c r="G24" s="2"/>
      <c r="H24" s="2">
        <v>14800</v>
      </c>
      <c r="I24" s="2"/>
      <c r="J24" s="25"/>
      <c r="K24" s="9"/>
      <c r="L24" s="9"/>
      <c r="M24" s="9"/>
      <c r="N24" s="9"/>
    </row>
    <row r="25" spans="1:14" ht="12.75">
      <c r="A25" s="14" t="s">
        <v>49</v>
      </c>
      <c r="B25" s="55" t="s">
        <v>8</v>
      </c>
      <c r="C25" s="18"/>
      <c r="D25" s="3" t="e">
        <f>E25+#REF!</f>
        <v>#REF!</v>
      </c>
      <c r="E25" s="4">
        <f>F25+G25+H25+I25+J25</f>
        <v>133903</v>
      </c>
      <c r="F25" s="47">
        <f>SUM(F27:F31)</f>
        <v>0</v>
      </c>
      <c r="G25" s="48">
        <f>SUM(G27:G31)</f>
        <v>0</v>
      </c>
      <c r="H25" s="48">
        <f>SUM(H27:H31)</f>
        <v>0</v>
      </c>
      <c r="I25" s="48">
        <f>SUM(I27:I31)</f>
        <v>133903</v>
      </c>
      <c r="J25" s="47">
        <f>SUM(J27:J31)</f>
        <v>0</v>
      </c>
      <c r="K25" s="9"/>
      <c r="L25" s="9"/>
      <c r="M25" s="9"/>
      <c r="N25" s="9"/>
    </row>
    <row r="26" spans="1:14" s="65" customFormat="1" ht="12.75" hidden="1">
      <c r="A26" s="66"/>
      <c r="B26" s="70"/>
      <c r="C26" s="62" t="s">
        <v>32</v>
      </c>
      <c r="D26" s="63"/>
      <c r="E26" s="60">
        <f>SUM(G26:J26)</f>
        <v>942</v>
      </c>
      <c r="F26" s="69"/>
      <c r="G26" s="68">
        <f>SUM(G27:G27)</f>
        <v>0</v>
      </c>
      <c r="H26" s="68">
        <f>SUM(H27:H27)</f>
        <v>0</v>
      </c>
      <c r="I26" s="68">
        <f>SUM(I27:I27)</f>
        <v>942</v>
      </c>
      <c r="J26" s="69">
        <f>SUM(J27:J27)</f>
        <v>0</v>
      </c>
      <c r="K26" s="64"/>
      <c r="L26" s="64"/>
      <c r="M26" s="64"/>
      <c r="N26" s="64"/>
    </row>
    <row r="27" spans="1:14" ht="39" customHeight="1">
      <c r="A27" s="11">
        <v>1</v>
      </c>
      <c r="B27" s="54" t="s">
        <v>23</v>
      </c>
      <c r="C27" s="19" t="s">
        <v>11</v>
      </c>
      <c r="D27" s="3" t="e">
        <f>E27+#REF!</f>
        <v>#REF!</v>
      </c>
      <c r="E27" s="4">
        <f>F27+G27+H27+I27+J27</f>
        <v>942</v>
      </c>
      <c r="F27" s="25"/>
      <c r="G27" s="2"/>
      <c r="H27" s="2"/>
      <c r="I27" s="2">
        <v>942</v>
      </c>
      <c r="J27" s="25"/>
      <c r="K27" s="9"/>
      <c r="L27" s="9"/>
      <c r="M27" s="9"/>
      <c r="N27" s="9"/>
    </row>
    <row r="28" spans="1:14" ht="45" customHeight="1" thickBot="1">
      <c r="A28" s="11">
        <v>2</v>
      </c>
      <c r="B28" s="71" t="s">
        <v>20</v>
      </c>
      <c r="C28" s="16" t="s">
        <v>22</v>
      </c>
      <c r="D28" s="3" t="e">
        <f>E28+#REF!</f>
        <v>#REF!</v>
      </c>
      <c r="E28" s="4">
        <f>F28+G28+H28+I28+J28</f>
        <v>37680</v>
      </c>
      <c r="F28" s="25"/>
      <c r="G28" s="2"/>
      <c r="H28" s="2"/>
      <c r="I28" s="2">
        <v>37680</v>
      </c>
      <c r="J28" s="76"/>
      <c r="K28" s="9"/>
      <c r="L28" s="9"/>
      <c r="M28" s="9"/>
      <c r="N28" s="9"/>
    </row>
    <row r="29" spans="1:14" ht="28.5" customHeight="1">
      <c r="A29" s="11">
        <v>3</v>
      </c>
      <c r="B29" s="56" t="s">
        <v>21</v>
      </c>
      <c r="C29" s="16" t="s">
        <v>22</v>
      </c>
      <c r="D29" s="3" t="e">
        <f>E29+#REF!</f>
        <v>#REF!</v>
      </c>
      <c r="E29" s="4">
        <f>F29+G29+H29+I29+J29</f>
        <v>31053</v>
      </c>
      <c r="F29" s="25"/>
      <c r="G29" s="2"/>
      <c r="H29" s="2"/>
      <c r="I29" s="2">
        <v>31053</v>
      </c>
      <c r="J29" s="74"/>
      <c r="K29" s="9"/>
      <c r="L29" s="9"/>
      <c r="M29" s="9"/>
      <c r="N29" s="9"/>
    </row>
    <row r="30" spans="1:14" ht="25.5" customHeight="1">
      <c r="A30" s="11">
        <v>4</v>
      </c>
      <c r="B30" s="57" t="s">
        <v>24</v>
      </c>
      <c r="C30" s="16" t="s">
        <v>22</v>
      </c>
      <c r="D30" s="3" t="e">
        <f>E30+#REF!</f>
        <v>#REF!</v>
      </c>
      <c r="E30" s="4">
        <f>F30+G30+H30+I30+J30</f>
        <v>50076</v>
      </c>
      <c r="F30" s="25"/>
      <c r="G30" s="2"/>
      <c r="H30" s="2"/>
      <c r="I30" s="2">
        <v>50076</v>
      </c>
      <c r="J30" s="25"/>
      <c r="K30" s="9"/>
      <c r="L30" s="9"/>
      <c r="M30" s="9"/>
      <c r="N30" s="9"/>
    </row>
    <row r="31" spans="1:14" ht="23.25" customHeight="1">
      <c r="A31" s="61">
        <v>5</v>
      </c>
      <c r="B31" s="59" t="s">
        <v>33</v>
      </c>
      <c r="C31" s="16" t="s">
        <v>22</v>
      </c>
      <c r="D31" s="3"/>
      <c r="E31" s="4">
        <f>F31+G31+H31+I31</f>
        <v>14152</v>
      </c>
      <c r="F31" s="25"/>
      <c r="G31" s="2"/>
      <c r="H31" s="2"/>
      <c r="I31" s="2">
        <v>14152</v>
      </c>
      <c r="J31" s="25"/>
      <c r="K31" s="9"/>
      <c r="L31" s="9"/>
      <c r="M31" s="9"/>
      <c r="N31" s="9"/>
    </row>
    <row r="32" spans="1:14" ht="13.5" customHeight="1">
      <c r="A32" s="5" t="s">
        <v>50</v>
      </c>
      <c r="B32" s="55" t="s">
        <v>47</v>
      </c>
      <c r="C32" s="18"/>
      <c r="D32" s="3" t="e">
        <f>E32+#REF!</f>
        <v>#REF!</v>
      </c>
      <c r="E32" s="4">
        <f>F32+G32+H32+I32+J32</f>
        <v>3265009</v>
      </c>
      <c r="F32" s="48">
        <f>SUM(F33:F36)</f>
        <v>0</v>
      </c>
      <c r="G32" s="48">
        <f>SUM(G33:G36)</f>
        <v>1236100</v>
      </c>
      <c r="H32" s="48">
        <f>SUM(H33:H36)</f>
        <v>9200</v>
      </c>
      <c r="I32" s="48">
        <f>SUM(I33:I36)</f>
        <v>2019709</v>
      </c>
      <c r="J32" s="47">
        <f>SUM(J33:J36)</f>
        <v>0</v>
      </c>
      <c r="K32" s="9"/>
      <c r="L32" s="9"/>
      <c r="M32" s="9"/>
      <c r="N32" s="9"/>
    </row>
    <row r="33" spans="1:14" s="65" customFormat="1" ht="59.25" customHeight="1">
      <c r="A33" s="78">
        <v>1</v>
      </c>
      <c r="B33" s="67" t="s">
        <v>43</v>
      </c>
      <c r="C33" s="62" t="s">
        <v>11</v>
      </c>
      <c r="D33" s="63"/>
      <c r="E33" s="4">
        <f>G33+F33+H33+I33+J33</f>
        <v>2000000</v>
      </c>
      <c r="F33" s="68"/>
      <c r="H33" s="68"/>
      <c r="I33" s="68">
        <v>2000000</v>
      </c>
      <c r="J33" s="69"/>
      <c r="K33" s="64"/>
      <c r="L33" s="64"/>
      <c r="M33" s="64"/>
      <c r="N33" s="64"/>
    </row>
    <row r="34" spans="1:14" s="65" customFormat="1" ht="59.25" customHeight="1">
      <c r="A34" s="79">
        <v>2</v>
      </c>
      <c r="B34" s="67" t="s">
        <v>44</v>
      </c>
      <c r="C34" s="62" t="s">
        <v>11</v>
      </c>
      <c r="D34" s="63"/>
      <c r="E34" s="4">
        <f>F34+G34+H34+I34+J34</f>
        <v>1236100</v>
      </c>
      <c r="F34" s="69"/>
      <c r="G34" s="68">
        <v>1236100</v>
      </c>
      <c r="H34" s="68"/>
      <c r="I34" s="68"/>
      <c r="J34" s="69"/>
      <c r="K34" s="64"/>
      <c r="L34" s="64"/>
      <c r="M34" s="64"/>
      <c r="N34" s="64"/>
    </row>
    <row r="35" spans="1:14" ht="15.75" customHeight="1">
      <c r="A35" s="11">
        <v>3</v>
      </c>
      <c r="B35" s="54" t="s">
        <v>45</v>
      </c>
      <c r="C35" s="16" t="s">
        <v>22</v>
      </c>
      <c r="D35" s="3" t="e">
        <f>E35+#REF!</f>
        <v>#REF!</v>
      </c>
      <c r="E35" s="4">
        <f>F35+G35+H35+I35+J35</f>
        <v>19709</v>
      </c>
      <c r="F35" s="25"/>
      <c r="G35" s="2"/>
      <c r="H35" s="2"/>
      <c r="I35" s="2">
        <v>19709</v>
      </c>
      <c r="J35" s="25"/>
      <c r="K35" s="9"/>
      <c r="L35" s="9"/>
      <c r="M35" s="9"/>
      <c r="N35" s="9"/>
    </row>
    <row r="36" spans="1:14" ht="15.75" customHeight="1" thickBot="1">
      <c r="A36" s="11">
        <v>4</v>
      </c>
      <c r="B36" s="54" t="s">
        <v>46</v>
      </c>
      <c r="C36" s="16" t="s">
        <v>18</v>
      </c>
      <c r="D36" s="3"/>
      <c r="E36" s="4">
        <f>F36+G36+H36+I36+J36</f>
        <v>9200</v>
      </c>
      <c r="F36" s="25"/>
      <c r="G36" s="2"/>
      <c r="H36" s="2">
        <v>9200</v>
      </c>
      <c r="I36" s="2"/>
      <c r="J36" s="25"/>
      <c r="K36" s="9"/>
      <c r="L36" s="9"/>
      <c r="M36" s="9"/>
      <c r="N36" s="9"/>
    </row>
    <row r="37" spans="1:10" s="12" customFormat="1" ht="28.5" customHeight="1" hidden="1" thickBot="1">
      <c r="A37" s="11"/>
      <c r="B37" s="54"/>
      <c r="C37" s="16"/>
      <c r="D37" s="3" t="e">
        <f>E37+#REF!</f>
        <v>#REF!</v>
      </c>
      <c r="E37" s="46">
        <f>F37+G37+H37+I37+J37</f>
        <v>0</v>
      </c>
      <c r="F37" s="49"/>
      <c r="G37" s="50"/>
      <c r="H37" s="50"/>
      <c r="I37" s="50"/>
      <c r="J37" s="75"/>
    </row>
    <row r="38" spans="1:10" ht="17.25" customHeight="1" thickBot="1">
      <c r="A38" s="15"/>
      <c r="B38" s="58" t="s">
        <v>2</v>
      </c>
      <c r="C38" s="20"/>
      <c r="D38" s="26">
        <f>E38</f>
        <v>4552671</v>
      </c>
      <c r="E38" s="51">
        <f>F38+G38+H38+I38+J38</f>
        <v>4552671</v>
      </c>
      <c r="F38" s="52">
        <f>+F9+F25+F32</f>
        <v>662800</v>
      </c>
      <c r="G38" s="52">
        <f>+G9+G25+G32</f>
        <v>1236100</v>
      </c>
      <c r="H38" s="52">
        <f>+H9+H25+H32</f>
        <v>500159</v>
      </c>
      <c r="I38" s="52">
        <f>+I9+I25+I32</f>
        <v>2153612</v>
      </c>
      <c r="J38" s="52">
        <f>+J9+J25+J32</f>
        <v>0</v>
      </c>
    </row>
    <row r="39" spans="6:10" ht="13.5" customHeight="1">
      <c r="F39" s="53"/>
      <c r="H39" s="32"/>
      <c r="I39" s="32"/>
      <c r="J39" s="32"/>
    </row>
    <row r="40" spans="8:10" ht="13.5" customHeight="1">
      <c r="H40" s="32"/>
      <c r="I40" s="32"/>
      <c r="J40" s="32"/>
    </row>
    <row r="41" ht="13.5" customHeight="1">
      <c r="J41" s="32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/>
  <mergeCells count="10">
    <mergeCell ref="H6:H7"/>
    <mergeCell ref="I6:I7"/>
    <mergeCell ref="J6:J7"/>
    <mergeCell ref="A4:A7"/>
    <mergeCell ref="B4:B7"/>
    <mergeCell ref="E5:E7"/>
    <mergeCell ref="F5:G5"/>
    <mergeCell ref="F6:F7"/>
    <mergeCell ref="G6:G7"/>
    <mergeCell ref="E4:J4"/>
  </mergeCells>
  <printOptions/>
  <pageMargins left="0.5511811023622047" right="0" top="0.15748031496062992" bottom="0.15748031496062992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2021-02-01T14:22:36Z</cp:lastPrinted>
  <dcterms:created xsi:type="dcterms:W3CDTF">2013-01-09T10:36:23Z</dcterms:created>
  <dcterms:modified xsi:type="dcterms:W3CDTF">2021-02-01T14:22:44Z</dcterms:modified>
  <cp:category/>
  <cp:version/>
  <cp:contentType/>
  <cp:contentStatus/>
</cp:coreProperties>
</file>