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65" windowWidth="15600" windowHeight="9390" tabRatio="359"/>
  </bookViews>
  <sheets>
    <sheet name="Приложение № 15" sheetId="5" r:id="rId1"/>
  </sheets>
  <calcPr calcId="145621"/>
</workbook>
</file>

<file path=xl/calcChain.xml><?xml version="1.0" encoding="utf-8"?>
<calcChain xmlns="http://schemas.openxmlformats.org/spreadsheetml/2006/main">
  <c r="K30" i="5" l="1"/>
  <c r="G22" i="5"/>
  <c r="J15" i="5" l="1"/>
  <c r="M15" i="5" s="1"/>
  <c r="J14" i="5" l="1"/>
  <c r="M14" i="5" s="1"/>
  <c r="J16" i="5"/>
  <c r="M16" i="5" s="1"/>
  <c r="A30" i="5" l="1"/>
  <c r="H30" i="5" s="1"/>
  <c r="N22" i="5" l="1"/>
  <c r="L22" i="5"/>
  <c r="K22" i="5"/>
  <c r="I22" i="5"/>
  <c r="H22" i="5"/>
  <c r="J21" i="5"/>
  <c r="M21" i="5" s="1"/>
  <c r="J20" i="5"/>
  <c r="M20" i="5" s="1"/>
  <c r="M19" i="5"/>
  <c r="J18" i="5"/>
  <c r="M18" i="5" s="1"/>
  <c r="J17" i="5"/>
  <c r="M17" i="5" s="1"/>
  <c r="J22" i="5" l="1"/>
  <c r="M22" i="5"/>
  <c r="K57" i="5" l="1"/>
  <c r="J57" i="5" l="1"/>
  <c r="I57" i="5"/>
  <c r="H57" i="5"/>
  <c r="G57" i="5"/>
  <c r="F57" i="5"/>
  <c r="D46" i="5"/>
  <c r="L30" i="5"/>
  <c r="G66" i="5" l="1"/>
  <c r="F66" i="5"/>
  <c r="G39" i="5" l="1"/>
  <c r="F39" i="5"/>
</calcChain>
</file>

<file path=xl/sharedStrings.xml><?xml version="1.0" encoding="utf-8"?>
<sst xmlns="http://schemas.openxmlformats.org/spreadsheetml/2006/main" count="161" uniqueCount="107">
  <si>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</si>
  <si>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</si>
  <si>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</si>
  <si>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</si>
  <si>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</si>
  <si>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</si>
  <si>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</si>
  <si>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</si>
  <si>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</si>
  <si>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</si>
  <si>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</si>
  <si>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</si>
  <si>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</si>
  <si>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</si>
  <si>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</si>
  <si>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</si>
  <si>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</si>
  <si>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</si>
  <si>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</si>
  <si>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</si>
  <si>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</si>
  <si>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</si>
  <si>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</si>
  <si>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</si>
  <si>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</si>
  <si>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</si>
  <si>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</si>
  <si>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</si>
  <si>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</si>
  <si>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</si>
  <si>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</si>
  <si>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</si>
  <si>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</si>
  <si>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</si>
  <si>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</si>
  <si>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</si>
  <si>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</si>
  <si>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</si>
  <si>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</si>
  <si>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</si>
  <si>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</si>
  <si>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</si>
  <si>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</si>
  <si>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</si>
  <si>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</si>
  <si>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</si>
  <si>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</si>
  <si>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</si>
  <si>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</si>
  <si>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</si>
  <si>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</si>
  <si>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 xml:space="preserve">Краен срок за погасяване </t>
  </si>
  <si>
    <t xml:space="preserve">Изготвил: </t>
  </si>
  <si>
    <t xml:space="preserve">Кмет на общината: </t>
  </si>
  <si>
    <t>/име, подпис и печат/</t>
  </si>
  <si>
    <t>/име, сл. тел. и подпис/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</si>
  <si>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</si>
  <si>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</si>
  <si>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</si>
  <si>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</si>
  <si>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</si>
  <si>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</si>
  <si>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</si>
  <si>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</si>
  <si>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</si>
  <si>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</si>
  <si>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</si>
  <si>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</si>
  <si>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</si>
  <si>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t>2019 г.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</si>
  <si>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2020 г. </t>
    </r>
  </si>
  <si>
    <t>Изравнителна субсидия - отчетни данни за 2019 г.</t>
  </si>
  <si>
    <t>Бюджетни приходи - отчетни данни за 2019 г.</t>
  </si>
  <si>
    <t>Остатъчен размер на дълга на лицето към 01.01.2020 г. /в лева/</t>
  </si>
  <si>
    <t>Приложение  № 15</t>
  </si>
  <si>
    <t>Общинска банка АД</t>
  </si>
  <si>
    <t>BGN</t>
  </si>
  <si>
    <t>МФ</t>
  </si>
  <si>
    <t>на община Пазарджик</t>
  </si>
  <si>
    <r>
      <t xml:space="preserve">1. Общинска банка дог. </t>
    </r>
    <r>
      <rPr>
        <sz val="12"/>
        <rFont val="Symbol"/>
        <family val="1"/>
        <charset val="2"/>
      </rPr>
      <t>N</t>
    </r>
    <r>
      <rPr>
        <sz val="8.4"/>
        <rFont val="Times New Roman"/>
        <family val="1"/>
        <charset val="204"/>
      </rPr>
      <t xml:space="preserve"> 1</t>
    </r>
  </si>
  <si>
    <t>2. Дог 08-00-1465</t>
  </si>
  <si>
    <t>рефинансиран съществуващ дълг</t>
  </si>
  <si>
    <t>Инвестиционни проекти</t>
  </si>
  <si>
    <t>ФЛАГ ЕАД</t>
  </si>
  <si>
    <t>Инвест. Проекти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</si>
  <si>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2022 година </t>
  </si>
  <si>
    <t>Остатъчен размер на дълга към 01.01.2021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</si>
  <si>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</si>
  <si>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</si>
  <si>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 xml:space="preserve">Общо извършени плащания по дълга през 2022 г. по главница и разходи /в лева/ </t>
  </si>
  <si>
    <t>Остатъчен размер на дълга към 31.12.2022 г. /в лева/</t>
  </si>
  <si>
    <t>2020 г.</t>
  </si>
  <si>
    <t>2021 г.</t>
  </si>
  <si>
    <t xml:space="preserve">Плащания по дълга, влизащи в изчислението на съотношени-ето през 2022 г. </t>
  </si>
  <si>
    <t>Остатъчен размер на дълга на бенефициента към 01.01.2022 г. /в лева/</t>
  </si>
  <si>
    <t>Остатъчен размер на дълга на бенефициента към 31.12.2022 г. /в лева/</t>
  </si>
  <si>
    <t xml:space="preserve">Съотношение на номинала на издадените през 2022 г. общински гаранции и общата сума на приходите и  изравнителна субсидия 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</si>
  <si>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</si>
  <si>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на лицето към 31.12.2022 г. /в лева/</t>
  </si>
  <si>
    <t>Остатъчен размер на гаранцията към 01.01.2022 г. /в лева/</t>
  </si>
  <si>
    <t>Остатъчен размер на гаранцията към 31.12.2022 г. /в лева/</t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</si>
  <si>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</si>
  <si>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Инвестиционен - рефинансиране на кредитни задължения</t>
  </si>
  <si>
    <t>2. ОББ АД - N  22F-000214/14.03.2022</t>
  </si>
  <si>
    <t>ОББ АД</t>
  </si>
  <si>
    <t>3. Дог 1109/2019 Анекс 06.10.2021</t>
  </si>
  <si>
    <t>4. Диг .1110/2019 Анекс 15.04.2021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</si>
</sst>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Symbol"/>
      <family val="1"/>
      <charset val="2"/>
    </font>
    <font>
      <sz val="8.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3" fontId="14" fillId="0" borderId="8" xfId="1" applyNumberFormat="1" applyFont="1" applyFill="1" applyBorder="1" applyAlignment="1">
      <alignment wrapText="1"/>
    </xf>
    <xf numFmtId="3" fontId="14" fillId="0" borderId="2" xfId="1" applyNumberFormat="1" applyFont="1" applyFill="1" applyBorder="1" applyAlignment="1">
      <alignment wrapText="1"/>
    </xf>
    <xf numFmtId="3" fontId="14" fillId="0" borderId="2" xfId="1" applyNumberFormat="1" applyFont="1" applyFill="1" applyBorder="1" applyAlignment="1">
      <alignment horizontal="center" wrapText="1"/>
    </xf>
    <xf numFmtId="3" fontId="14" fillId="0" borderId="2" xfId="1" applyNumberFormat="1" applyFont="1" applyFill="1" applyBorder="1" applyAlignment="1">
      <alignment horizontal="justify" vertical="justify" wrapText="1"/>
    </xf>
    <xf numFmtId="14" fontId="14" fillId="0" borderId="1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horizontal="center"/>
    </xf>
    <xf numFmtId="14" fontId="10" fillId="0" borderId="2" xfId="1" applyNumberFormat="1" applyFont="1" applyFill="1" applyBorder="1" applyAlignment="1"/>
    <xf numFmtId="3" fontId="10" fillId="0" borderId="2" xfId="1" applyNumberFormat="1" applyFont="1" applyFill="1" applyBorder="1" applyAlignment="1">
      <alignment horizontal="center" vertical="center"/>
    </xf>
    <xf numFmtId="14" fontId="14" fillId="0" borderId="2" xfId="1" applyNumberFormat="1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</cellXfs>
  <cellStyles count="3">
    <cellStyle name="Normal 2" xfId="1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8"/>
  <sheetViews>
    <sheetView tabSelected="1" zoomScale="60" zoomScaleNormal="60" workbookViewId="0">
      <selection activeCell="A41" sqref="A41:XFD42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6.71093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74</v>
      </c>
    </row>
    <row r="3" spans="1:14" ht="15.75" x14ac:dyDescent="0.25">
      <c r="A3" s="88" t="s">
        <v>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96" t="s">
        <v>85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8.75" x14ac:dyDescent="0.3">
      <c r="A6" s="96" t="s">
        <v>78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5" customFormat="1" ht="15.75" x14ac:dyDescent="0.25">
      <c r="A7" s="88"/>
      <c r="B7" s="88"/>
      <c r="C7" s="88"/>
      <c r="D7" s="88"/>
      <c r="E7" s="88"/>
      <c r="F7" s="88"/>
      <c r="G7" s="88"/>
      <c r="H7" s="88"/>
      <c r="I7" s="4"/>
      <c r="J7" s="4"/>
      <c r="M7" s="4" t="s">
        <v>2</v>
      </c>
      <c r="N7" s="6">
        <v>6306</v>
      </c>
    </row>
    <row r="8" spans="1:14" s="5" customFormat="1" ht="17.25" customHeight="1" x14ac:dyDescent="0.25">
      <c r="A8" s="7" t="s">
        <v>62</v>
      </c>
    </row>
    <row r="9" spans="1:14" s="5" customFormat="1" ht="8.25" customHeight="1" x14ac:dyDescent="0.2">
      <c r="A9" s="8"/>
    </row>
    <row r="10" spans="1:14" ht="15.75" customHeight="1" x14ac:dyDescent="0.2">
      <c r="A10" s="93" t="s">
        <v>59</v>
      </c>
      <c r="B10" s="76" t="s">
        <v>4</v>
      </c>
      <c r="C10" s="76" t="s">
        <v>5</v>
      </c>
      <c r="D10" s="76" t="s">
        <v>7</v>
      </c>
      <c r="E10" s="76" t="s">
        <v>8</v>
      </c>
      <c r="F10" s="76" t="s">
        <v>6</v>
      </c>
      <c r="G10" s="76" t="s">
        <v>86</v>
      </c>
      <c r="H10" s="76" t="s">
        <v>87</v>
      </c>
      <c r="I10" s="76" t="s">
        <v>101</v>
      </c>
      <c r="J10" s="76" t="s">
        <v>88</v>
      </c>
      <c r="K10" s="9" t="s">
        <v>0</v>
      </c>
      <c r="L10" s="10"/>
      <c r="M10" s="76" t="s">
        <v>89</v>
      </c>
      <c r="N10" s="76" t="s">
        <v>90</v>
      </c>
    </row>
    <row r="11" spans="1:14" ht="15.75" customHeight="1" x14ac:dyDescent="0.2">
      <c r="A11" s="94"/>
      <c r="B11" s="77"/>
      <c r="C11" s="77"/>
      <c r="D11" s="77"/>
      <c r="E11" s="77"/>
      <c r="F11" s="77"/>
      <c r="G11" s="77"/>
      <c r="H11" s="77"/>
      <c r="I11" s="77"/>
      <c r="J11" s="77"/>
      <c r="K11" s="79" t="s">
        <v>10</v>
      </c>
      <c r="L11" s="97" t="s">
        <v>11</v>
      </c>
      <c r="M11" s="77"/>
      <c r="N11" s="77"/>
    </row>
    <row r="12" spans="1:14" ht="96.75" customHeight="1" x14ac:dyDescent="0.2">
      <c r="A12" s="95"/>
      <c r="B12" s="78"/>
      <c r="C12" s="78"/>
      <c r="D12" s="78"/>
      <c r="E12" s="78"/>
      <c r="F12" s="78"/>
      <c r="G12" s="78"/>
      <c r="H12" s="78"/>
      <c r="I12" s="78"/>
      <c r="J12" s="78"/>
      <c r="K12" s="80"/>
      <c r="L12" s="98"/>
      <c r="M12" s="78"/>
      <c r="N12" s="78"/>
    </row>
    <row r="13" spans="1:14" ht="33" customHeight="1" x14ac:dyDescent="0.2">
      <c r="A13" s="11" t="s">
        <v>24</v>
      </c>
      <c r="B13" s="11" t="s">
        <v>25</v>
      </c>
      <c r="C13" s="11" t="s">
        <v>26</v>
      </c>
      <c r="D13" s="11" t="s">
        <v>27</v>
      </c>
      <c r="E13" s="11" t="s">
        <v>28</v>
      </c>
      <c r="F13" s="11" t="s">
        <v>29</v>
      </c>
      <c r="G13" s="11" t="s">
        <v>33</v>
      </c>
      <c r="H13" s="11" t="s">
        <v>34</v>
      </c>
      <c r="I13" s="11" t="s">
        <v>30</v>
      </c>
      <c r="J13" s="11" t="s">
        <v>49</v>
      </c>
      <c r="K13" s="11" t="s">
        <v>35</v>
      </c>
      <c r="L13" s="11" t="s">
        <v>36</v>
      </c>
      <c r="M13" s="11" t="s">
        <v>37</v>
      </c>
      <c r="N13" s="12" t="s">
        <v>38</v>
      </c>
    </row>
    <row r="14" spans="1:14" s="17" customFormat="1" ht="62.25" customHeight="1" x14ac:dyDescent="0.25">
      <c r="A14" s="61" t="s">
        <v>79</v>
      </c>
      <c r="B14" s="62">
        <v>15000000</v>
      </c>
      <c r="C14" s="63" t="s">
        <v>75</v>
      </c>
      <c r="D14" s="63" t="s">
        <v>76</v>
      </c>
      <c r="E14" s="64" t="s">
        <v>82</v>
      </c>
      <c r="F14" s="65">
        <v>46737</v>
      </c>
      <c r="G14" s="14">
        <v>12205908</v>
      </c>
      <c r="H14" s="13"/>
      <c r="I14" s="14">
        <v>12205908</v>
      </c>
      <c r="J14" s="15">
        <f>+K14+L14</f>
        <v>80000</v>
      </c>
      <c r="K14" s="14">
        <v>80000</v>
      </c>
      <c r="L14" s="16"/>
      <c r="M14" s="15">
        <f>+J14+I14</f>
        <v>12285908</v>
      </c>
      <c r="N14" s="14"/>
    </row>
    <row r="15" spans="1:14" s="17" customFormat="1" ht="62.25" customHeight="1" x14ac:dyDescent="0.25">
      <c r="A15" s="61" t="s">
        <v>103</v>
      </c>
      <c r="B15" s="62"/>
      <c r="C15" s="63" t="s">
        <v>104</v>
      </c>
      <c r="D15" s="63" t="s">
        <v>76</v>
      </c>
      <c r="E15" s="64" t="s">
        <v>102</v>
      </c>
      <c r="F15" s="69">
        <v>46554</v>
      </c>
      <c r="G15" s="19"/>
      <c r="H15" s="18">
        <v>11323180</v>
      </c>
      <c r="I15" s="19">
        <v>1617660</v>
      </c>
      <c r="J15" s="15">
        <f>+K15+L15</f>
        <v>190000</v>
      </c>
      <c r="K15" s="19">
        <v>180000</v>
      </c>
      <c r="L15" s="20">
        <v>10000</v>
      </c>
      <c r="M15" s="15">
        <f>+J15+I15</f>
        <v>1807660</v>
      </c>
      <c r="N15" s="19">
        <v>9705520</v>
      </c>
    </row>
    <row r="16" spans="1:14" s="17" customFormat="1" ht="61.5" customHeight="1" x14ac:dyDescent="0.25">
      <c r="A16" s="18" t="s">
        <v>80</v>
      </c>
      <c r="B16" s="19">
        <v>2000000</v>
      </c>
      <c r="C16" s="19" t="s">
        <v>77</v>
      </c>
      <c r="D16" s="66" t="s">
        <v>76</v>
      </c>
      <c r="E16" s="49" t="s">
        <v>81</v>
      </c>
      <c r="F16" s="67">
        <v>44531</v>
      </c>
      <c r="G16" s="19">
        <v>2000000</v>
      </c>
      <c r="H16" s="18"/>
      <c r="I16" s="19">
        <v>2000000</v>
      </c>
      <c r="J16" s="15">
        <f>+K16+L16</f>
        <v>0</v>
      </c>
      <c r="K16" s="19"/>
      <c r="L16" s="20"/>
      <c r="M16" s="15">
        <f t="shared" ref="M16" si="0">+J16+I16</f>
        <v>2000000</v>
      </c>
      <c r="N16" s="19">
        <v>0</v>
      </c>
    </row>
    <row r="17" spans="1:14" s="17" customFormat="1" ht="36.75" customHeight="1" x14ac:dyDescent="0.25">
      <c r="A17" s="48" t="s">
        <v>105</v>
      </c>
      <c r="B17" s="19">
        <v>2591734.52</v>
      </c>
      <c r="C17" s="19" t="s">
        <v>83</v>
      </c>
      <c r="D17" s="68" t="s">
        <v>76</v>
      </c>
      <c r="E17" s="19" t="s">
        <v>84</v>
      </c>
      <c r="F17" s="67">
        <v>46655</v>
      </c>
      <c r="G17" s="19">
        <v>2483764.52</v>
      </c>
      <c r="H17" s="18"/>
      <c r="I17" s="19">
        <v>431880</v>
      </c>
      <c r="J17" s="15">
        <f t="shared" ref="J17:J21" si="1">+K17+L17</f>
        <v>45000</v>
      </c>
      <c r="K17" s="19">
        <v>45000</v>
      </c>
      <c r="L17" s="20"/>
      <c r="M17" s="15">
        <f t="shared" ref="M17:M21" si="2">+J17+I17</f>
        <v>476880</v>
      </c>
      <c r="N17" s="19">
        <v>2051884.52</v>
      </c>
    </row>
    <row r="18" spans="1:14" s="17" customFormat="1" ht="37.5" customHeight="1" x14ac:dyDescent="0.25">
      <c r="A18" s="48" t="s">
        <v>106</v>
      </c>
      <c r="B18" s="19">
        <v>1754400</v>
      </c>
      <c r="C18" s="19" t="s">
        <v>83</v>
      </c>
      <c r="D18" s="68" t="s">
        <v>76</v>
      </c>
      <c r="E18" s="19" t="s">
        <v>84</v>
      </c>
      <c r="F18" s="67">
        <v>45498</v>
      </c>
      <c r="G18" s="19">
        <v>1249455</v>
      </c>
      <c r="H18" s="18"/>
      <c r="I18" s="19">
        <v>483660</v>
      </c>
      <c r="J18" s="15">
        <f t="shared" si="1"/>
        <v>39000</v>
      </c>
      <c r="K18" s="19">
        <v>39000</v>
      </c>
      <c r="L18" s="20"/>
      <c r="M18" s="15">
        <f t="shared" si="2"/>
        <v>522660</v>
      </c>
      <c r="N18" s="19">
        <v>765795</v>
      </c>
    </row>
    <row r="19" spans="1:14" s="17" customFormat="1" ht="41.25" customHeight="1" x14ac:dyDescent="0.25">
      <c r="A19" s="18"/>
      <c r="B19" s="19"/>
      <c r="C19" s="19"/>
      <c r="D19" s="66"/>
      <c r="E19" s="19"/>
      <c r="F19" s="67"/>
      <c r="G19" s="19"/>
      <c r="H19" s="18"/>
      <c r="I19" s="19"/>
      <c r="J19" s="15"/>
      <c r="K19" s="19"/>
      <c r="L19" s="20"/>
      <c r="M19" s="15">
        <f t="shared" si="2"/>
        <v>0</v>
      </c>
      <c r="N19" s="19"/>
    </row>
    <row r="20" spans="1:14" s="17" customFormat="1" ht="24" customHeight="1" x14ac:dyDescent="0.25">
      <c r="A20" s="18" t="s">
        <v>46</v>
      </c>
      <c r="B20" s="19"/>
      <c r="C20" s="19"/>
      <c r="D20" s="19"/>
      <c r="E20" s="19"/>
      <c r="F20" s="19"/>
      <c r="G20" s="19"/>
      <c r="H20" s="18"/>
      <c r="I20" s="19"/>
      <c r="J20" s="15">
        <f t="shared" si="1"/>
        <v>0</v>
      </c>
      <c r="K20" s="19"/>
      <c r="L20" s="20"/>
      <c r="M20" s="15">
        <f t="shared" si="2"/>
        <v>0</v>
      </c>
      <c r="N20" s="19"/>
    </row>
    <row r="21" spans="1:14" s="17" customFormat="1" ht="24" customHeight="1" x14ac:dyDescent="0.25">
      <c r="A21" s="18" t="s">
        <v>47</v>
      </c>
      <c r="B21" s="19"/>
      <c r="C21" s="19"/>
      <c r="D21" s="19"/>
      <c r="E21" s="19"/>
      <c r="F21" s="19"/>
      <c r="G21" s="19"/>
      <c r="H21" s="18"/>
      <c r="I21" s="19"/>
      <c r="J21" s="15">
        <f t="shared" si="1"/>
        <v>0</v>
      </c>
      <c r="K21" s="19"/>
      <c r="L21" s="20"/>
      <c r="M21" s="15">
        <f t="shared" si="2"/>
        <v>0</v>
      </c>
      <c r="N21" s="19"/>
    </row>
    <row r="22" spans="1:14" s="17" customFormat="1" ht="21" customHeight="1" x14ac:dyDescent="0.25">
      <c r="A22" s="90" t="s">
        <v>1</v>
      </c>
      <c r="B22" s="91"/>
      <c r="C22" s="91"/>
      <c r="D22" s="91"/>
      <c r="E22" s="91"/>
      <c r="F22" s="92"/>
      <c r="G22" s="21">
        <f>SUM(G14:G21)</f>
        <v>17939127.52</v>
      </c>
      <c r="H22" s="21">
        <f t="shared" ref="H22:N22" si="3">SUM(H14:H21)</f>
        <v>11323180</v>
      </c>
      <c r="I22" s="21">
        <f t="shared" si="3"/>
        <v>16739108</v>
      </c>
      <c r="J22" s="21">
        <f t="shared" si="3"/>
        <v>354000</v>
      </c>
      <c r="K22" s="21">
        <f t="shared" si="3"/>
        <v>344000</v>
      </c>
      <c r="L22" s="21">
        <f t="shared" si="3"/>
        <v>10000</v>
      </c>
      <c r="M22" s="21">
        <f t="shared" si="3"/>
        <v>17093108</v>
      </c>
      <c r="N22" s="21">
        <f t="shared" si="3"/>
        <v>12523199.52</v>
      </c>
    </row>
    <row r="23" spans="1:14" s="17" customFormat="1" ht="15.75" x14ac:dyDescent="0.2">
      <c r="A23" s="22"/>
      <c r="B23" s="22"/>
      <c r="C23" s="22"/>
      <c r="D23" s="22"/>
      <c r="E23" s="22"/>
      <c r="F23" s="22"/>
      <c r="G23" s="22"/>
      <c r="H23" s="23"/>
      <c r="I23" s="23"/>
      <c r="J23" s="23"/>
      <c r="K23" s="23"/>
    </row>
    <row r="25" spans="1:14" ht="15.75" x14ac:dyDescent="0.25">
      <c r="A25" s="89" t="s">
        <v>48</v>
      </c>
      <c r="B25" s="89"/>
      <c r="C25" s="89"/>
    </row>
    <row r="26" spans="1:14" s="17" customFormat="1" ht="7.5" customHeight="1" x14ac:dyDescent="0.25">
      <c r="A26" s="24"/>
      <c r="B26" s="1"/>
      <c r="C26" s="1"/>
      <c r="D26" s="1"/>
      <c r="E26" s="1"/>
      <c r="F26" s="1"/>
      <c r="G26" s="1"/>
      <c r="H26" s="1"/>
      <c r="I26" s="1"/>
      <c r="J26" s="23"/>
      <c r="K26" s="23"/>
    </row>
    <row r="27" spans="1:14" s="17" customFormat="1" ht="122.25" customHeight="1" x14ac:dyDescent="0.2">
      <c r="A27" s="70" t="s">
        <v>41</v>
      </c>
      <c r="B27" s="85" t="s">
        <v>21</v>
      </c>
      <c r="C27" s="86"/>
      <c r="D27" s="87"/>
      <c r="E27" s="85" t="s">
        <v>22</v>
      </c>
      <c r="F27" s="86"/>
      <c r="G27" s="87"/>
      <c r="H27" s="70" t="s">
        <v>23</v>
      </c>
      <c r="I27" s="81" t="s">
        <v>89</v>
      </c>
      <c r="J27" s="70" t="s">
        <v>61</v>
      </c>
      <c r="K27" s="82" t="s">
        <v>93</v>
      </c>
      <c r="L27" s="81" t="s">
        <v>56</v>
      </c>
      <c r="M27" s="82"/>
    </row>
    <row r="28" spans="1:14" s="17" customFormat="1" ht="18" customHeight="1" x14ac:dyDescent="0.2">
      <c r="A28" s="71"/>
      <c r="B28" s="25" t="s">
        <v>69</v>
      </c>
      <c r="C28" s="25" t="s">
        <v>91</v>
      </c>
      <c r="D28" s="25" t="s">
        <v>92</v>
      </c>
      <c r="E28" s="25" t="s">
        <v>69</v>
      </c>
      <c r="F28" s="25" t="s">
        <v>91</v>
      </c>
      <c r="G28" s="25" t="s">
        <v>92</v>
      </c>
      <c r="H28" s="71"/>
      <c r="I28" s="83"/>
      <c r="J28" s="71"/>
      <c r="K28" s="84"/>
      <c r="L28" s="83"/>
      <c r="M28" s="84"/>
    </row>
    <row r="29" spans="1:14" s="17" customFormat="1" ht="27" customHeight="1" x14ac:dyDescent="0.2">
      <c r="A29" s="26" t="s">
        <v>39</v>
      </c>
      <c r="B29" s="27" t="s">
        <v>25</v>
      </c>
      <c r="C29" s="28" t="s">
        <v>26</v>
      </c>
      <c r="D29" s="26" t="s">
        <v>27</v>
      </c>
      <c r="E29" s="26" t="s">
        <v>28</v>
      </c>
      <c r="F29" s="26" t="s">
        <v>29</v>
      </c>
      <c r="G29" s="26" t="s">
        <v>33</v>
      </c>
      <c r="H29" s="29" t="s">
        <v>40</v>
      </c>
      <c r="I29" s="26" t="s">
        <v>30</v>
      </c>
      <c r="J29" s="27" t="s">
        <v>31</v>
      </c>
      <c r="K29" s="29" t="s">
        <v>32</v>
      </c>
      <c r="L29" s="72" t="s">
        <v>57</v>
      </c>
      <c r="M29" s="73"/>
    </row>
    <row r="30" spans="1:14" s="17" customFormat="1" ht="27" customHeight="1" x14ac:dyDescent="0.25">
      <c r="A30" s="30">
        <f>+B30+C30+D30+E30+F30+G30</f>
        <v>101532919</v>
      </c>
      <c r="B30" s="31">
        <v>6224200</v>
      </c>
      <c r="C30" s="31">
        <v>6903000</v>
      </c>
      <c r="D30" s="31">
        <v>6906100</v>
      </c>
      <c r="E30" s="31">
        <v>25892781</v>
      </c>
      <c r="F30" s="31">
        <v>25101007</v>
      </c>
      <c r="G30" s="31">
        <v>30505831</v>
      </c>
      <c r="H30" s="30">
        <f>ROUND(+A30/3,0)</f>
        <v>33844306</v>
      </c>
      <c r="I30" s="31">
        <v>16739108</v>
      </c>
      <c r="J30" s="31">
        <v>13323180</v>
      </c>
      <c r="K30" s="30">
        <f>+I30-J30</f>
        <v>3415928</v>
      </c>
      <c r="L30" s="74">
        <f>(K30/H30)</f>
        <v>0.10093065580957696</v>
      </c>
      <c r="M30" s="75"/>
    </row>
    <row r="31" spans="1:14" s="17" customFormat="1" ht="15.75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4" s="17" customFormat="1" ht="19.5" customHeight="1" x14ac:dyDescent="0.25">
      <c r="A32" s="7" t="s">
        <v>3</v>
      </c>
      <c r="B32" s="22"/>
      <c r="C32" s="22"/>
      <c r="D32" s="22"/>
      <c r="E32" s="22"/>
      <c r="F32" s="22"/>
      <c r="G32" s="22"/>
      <c r="H32" s="1"/>
      <c r="I32" s="1"/>
      <c r="J32" s="23"/>
      <c r="K32" s="23"/>
    </row>
    <row r="33" spans="1:11" s="17" customFormat="1" ht="5.25" customHeight="1" x14ac:dyDescent="0.2">
      <c r="A33" s="8"/>
      <c r="B33" s="22"/>
      <c r="C33" s="22"/>
      <c r="D33" s="22"/>
      <c r="E33" s="22"/>
      <c r="F33" s="22"/>
      <c r="G33" s="22"/>
      <c r="H33" s="1"/>
      <c r="I33" s="1"/>
      <c r="J33" s="23"/>
      <c r="K33" s="23"/>
    </row>
    <row r="34" spans="1:11" s="17" customFormat="1" ht="117.75" customHeight="1" x14ac:dyDescent="0.2">
      <c r="A34" s="32" t="s">
        <v>15</v>
      </c>
      <c r="B34" s="32" t="s">
        <v>50</v>
      </c>
      <c r="C34" s="32" t="s">
        <v>20</v>
      </c>
      <c r="D34" s="32" t="s">
        <v>16</v>
      </c>
      <c r="E34" s="32" t="s">
        <v>42</v>
      </c>
      <c r="F34" s="32" t="s">
        <v>94</v>
      </c>
      <c r="G34" s="32" t="s">
        <v>95</v>
      </c>
      <c r="H34" s="1"/>
      <c r="I34" s="1"/>
      <c r="J34" s="33"/>
      <c r="K34" s="33"/>
    </row>
    <row r="35" spans="1:11" s="17" customFormat="1" x14ac:dyDescent="0.2">
      <c r="A35" s="34" t="s">
        <v>24</v>
      </c>
      <c r="B35" s="34" t="s">
        <v>25</v>
      </c>
      <c r="C35" s="34" t="s">
        <v>26</v>
      </c>
      <c r="D35" s="34" t="s">
        <v>27</v>
      </c>
      <c r="E35" s="34" t="s">
        <v>28</v>
      </c>
      <c r="F35" s="34" t="s">
        <v>29</v>
      </c>
      <c r="G35" s="34" t="s">
        <v>33</v>
      </c>
      <c r="H35" s="1"/>
      <c r="I35" s="1"/>
      <c r="J35" s="33"/>
      <c r="K35" s="33"/>
    </row>
    <row r="36" spans="1:11" s="17" customFormat="1" ht="24" customHeight="1" x14ac:dyDescent="0.25">
      <c r="A36" s="35" t="s">
        <v>12</v>
      </c>
      <c r="B36" s="14"/>
      <c r="C36" s="36"/>
      <c r="D36" s="35"/>
      <c r="E36" s="35"/>
      <c r="F36" s="35"/>
      <c r="G36" s="35"/>
      <c r="H36" s="1"/>
      <c r="I36" s="1"/>
      <c r="J36" s="23"/>
      <c r="K36" s="23"/>
    </row>
    <row r="37" spans="1:11" s="33" customFormat="1" ht="24" customHeight="1" x14ac:dyDescent="0.25">
      <c r="A37" s="35" t="s">
        <v>13</v>
      </c>
      <c r="B37" s="14"/>
      <c r="C37" s="35"/>
      <c r="D37" s="35"/>
      <c r="E37" s="35"/>
      <c r="F37" s="35"/>
      <c r="G37" s="35"/>
      <c r="H37" s="1"/>
      <c r="I37" s="1"/>
      <c r="J37" s="23"/>
      <c r="K37" s="23"/>
    </row>
    <row r="38" spans="1:11" s="33" customFormat="1" ht="24" customHeight="1" x14ac:dyDescent="0.25">
      <c r="A38" s="35" t="s">
        <v>14</v>
      </c>
      <c r="B38" s="14"/>
      <c r="C38" s="35"/>
      <c r="D38" s="35"/>
      <c r="E38" s="35"/>
      <c r="F38" s="35"/>
      <c r="G38" s="35"/>
      <c r="H38" s="1"/>
      <c r="I38" s="1"/>
      <c r="J38" s="23"/>
      <c r="K38" s="23"/>
    </row>
    <row r="39" spans="1:11" s="33" customFormat="1" ht="20.25" customHeight="1" x14ac:dyDescent="0.2">
      <c r="A39" s="37"/>
      <c r="B39" s="38"/>
      <c r="C39" s="38"/>
      <c r="D39" s="38"/>
      <c r="E39" s="39" t="s">
        <v>1</v>
      </c>
      <c r="F39" s="40">
        <f>SUM(F36:F38)</f>
        <v>0</v>
      </c>
      <c r="G39" s="40">
        <f>SUM(G36:G38)</f>
        <v>0</v>
      </c>
      <c r="H39" s="1"/>
      <c r="I39" s="1"/>
      <c r="J39" s="23"/>
      <c r="K39" s="23"/>
    </row>
    <row r="40" spans="1:11" s="33" customFormat="1" ht="15.75" x14ac:dyDescent="0.2">
      <c r="H40" s="23"/>
      <c r="I40" s="23"/>
      <c r="J40" s="23"/>
      <c r="K40" s="23"/>
    </row>
    <row r="41" spans="1:11" s="33" customFormat="1" ht="12" customHeight="1" x14ac:dyDescent="0.2">
      <c r="A41" s="1"/>
      <c r="H41" s="23"/>
      <c r="I41" s="23"/>
      <c r="J41" s="23"/>
      <c r="K41" s="23"/>
    </row>
    <row r="42" spans="1:11" s="33" customFormat="1" ht="15.75" x14ac:dyDescent="0.25">
      <c r="A42" s="7" t="s">
        <v>66</v>
      </c>
      <c r="H42" s="23"/>
      <c r="I42" s="23"/>
      <c r="J42" s="23"/>
      <c r="K42" s="23"/>
    </row>
    <row r="43" spans="1:11" s="33" customFormat="1" ht="15.75" x14ac:dyDescent="0.2">
      <c r="A43" s="1"/>
      <c r="H43" s="23"/>
      <c r="I43" s="23"/>
      <c r="J43" s="23"/>
      <c r="K43" s="23"/>
    </row>
    <row r="44" spans="1:11" s="33" customFormat="1" ht="110.25" customHeight="1" x14ac:dyDescent="0.2">
      <c r="A44" s="32" t="s">
        <v>70</v>
      </c>
      <c r="B44" s="32" t="s">
        <v>71</v>
      </c>
      <c r="C44" s="32" t="s">
        <v>72</v>
      </c>
      <c r="D44" s="109" t="s">
        <v>96</v>
      </c>
      <c r="E44" s="110"/>
      <c r="H44" s="23"/>
      <c r="I44" s="23"/>
      <c r="J44" s="23"/>
      <c r="K44" s="23"/>
    </row>
    <row r="45" spans="1:11" s="33" customFormat="1" ht="15.75" x14ac:dyDescent="0.2">
      <c r="A45" s="41" t="s">
        <v>24</v>
      </c>
      <c r="B45" s="41" t="s">
        <v>25</v>
      </c>
      <c r="C45" s="41" t="s">
        <v>26</v>
      </c>
      <c r="D45" s="111" t="s">
        <v>43</v>
      </c>
      <c r="E45" s="112"/>
      <c r="H45" s="23"/>
      <c r="I45" s="23"/>
      <c r="J45" s="23"/>
      <c r="K45" s="23"/>
    </row>
    <row r="46" spans="1:11" s="33" customFormat="1" ht="23.25" customHeight="1" x14ac:dyDescent="0.25">
      <c r="A46" s="42"/>
      <c r="B46" s="43"/>
      <c r="C46" s="43"/>
      <c r="D46" s="107" t="e">
        <f>+A46/(+B46+C46)</f>
        <v>#DIV/0!</v>
      </c>
      <c r="E46" s="108"/>
      <c r="F46" s="44"/>
      <c r="G46" s="44"/>
      <c r="H46" s="23"/>
      <c r="I46" s="23"/>
      <c r="J46" s="23"/>
      <c r="K46" s="23"/>
    </row>
    <row r="47" spans="1:11" s="33" customFormat="1" ht="13.5" customHeight="1" x14ac:dyDescent="0.2">
      <c r="A47" s="22"/>
      <c r="B47" s="22"/>
      <c r="C47" s="22"/>
      <c r="D47" s="22"/>
      <c r="E47" s="22"/>
      <c r="F47" s="22"/>
      <c r="G47" s="22"/>
      <c r="H47" s="23"/>
      <c r="I47" s="23"/>
      <c r="J47" s="23"/>
      <c r="K47" s="23"/>
    </row>
    <row r="48" spans="1:11" s="33" customFormat="1" ht="15.75" x14ac:dyDescent="0.25">
      <c r="A48" s="7" t="s">
        <v>63</v>
      </c>
      <c r="B48" s="22"/>
      <c r="C48" s="22"/>
      <c r="D48" s="22"/>
      <c r="E48" s="22"/>
      <c r="F48" s="22"/>
      <c r="G48" s="22"/>
      <c r="H48" s="23"/>
      <c r="I48" s="23"/>
      <c r="J48" s="23"/>
      <c r="K48" s="23"/>
    </row>
    <row r="49" spans="1:12" s="33" customFormat="1" ht="11.25" customHeight="1" x14ac:dyDescent="0.2">
      <c r="A49" s="8"/>
      <c r="B49" s="22"/>
      <c r="C49" s="22"/>
      <c r="D49" s="22"/>
      <c r="E49" s="22"/>
      <c r="F49" s="22"/>
      <c r="G49" s="22"/>
      <c r="H49" s="23"/>
      <c r="I49" s="23"/>
      <c r="J49" s="23"/>
      <c r="K49" s="23"/>
    </row>
    <row r="50" spans="1:12" s="17" customFormat="1" ht="15.75" customHeight="1" x14ac:dyDescent="0.2">
      <c r="A50" s="104" t="s">
        <v>60</v>
      </c>
      <c r="B50" s="104" t="s">
        <v>58</v>
      </c>
      <c r="C50" s="76" t="s">
        <v>4</v>
      </c>
      <c r="D50" s="76" t="s">
        <v>65</v>
      </c>
      <c r="E50" s="76" t="s">
        <v>7</v>
      </c>
      <c r="F50" s="76" t="s">
        <v>51</v>
      </c>
      <c r="G50" s="76" t="s">
        <v>73</v>
      </c>
      <c r="H50" s="76" t="s">
        <v>67</v>
      </c>
      <c r="I50" s="76" t="s">
        <v>68</v>
      </c>
      <c r="J50" s="76" t="s">
        <v>97</v>
      </c>
      <c r="K50" s="76" t="s">
        <v>98</v>
      </c>
    </row>
    <row r="51" spans="1:12" s="17" customFormat="1" ht="12.75" customHeight="1" x14ac:dyDescent="0.2">
      <c r="A51" s="105"/>
      <c r="B51" s="105"/>
      <c r="C51" s="77"/>
      <c r="D51" s="77"/>
      <c r="E51" s="77"/>
      <c r="F51" s="77"/>
      <c r="G51" s="77"/>
      <c r="H51" s="77"/>
      <c r="I51" s="77"/>
      <c r="J51" s="77"/>
      <c r="K51" s="77"/>
    </row>
    <row r="52" spans="1:12" s="17" customFormat="1" ht="69.75" customHeight="1" x14ac:dyDescent="0.2">
      <c r="A52" s="106"/>
      <c r="B52" s="106"/>
      <c r="C52" s="78"/>
      <c r="D52" s="78"/>
      <c r="E52" s="78"/>
      <c r="F52" s="78"/>
      <c r="G52" s="78"/>
      <c r="H52" s="78"/>
      <c r="I52" s="78"/>
      <c r="J52" s="78"/>
      <c r="K52" s="78"/>
    </row>
    <row r="53" spans="1:12" s="17" customFormat="1" ht="15.75" x14ac:dyDescent="0.2">
      <c r="A53" s="11" t="s">
        <v>24</v>
      </c>
      <c r="B53" s="11" t="s">
        <v>25</v>
      </c>
      <c r="C53" s="11" t="s">
        <v>26</v>
      </c>
      <c r="D53" s="11" t="s">
        <v>27</v>
      </c>
      <c r="E53" s="11" t="s">
        <v>29</v>
      </c>
      <c r="F53" s="11" t="s">
        <v>33</v>
      </c>
      <c r="G53" s="11" t="s">
        <v>34</v>
      </c>
      <c r="H53" s="11" t="s">
        <v>30</v>
      </c>
      <c r="I53" s="11" t="s">
        <v>45</v>
      </c>
      <c r="J53" s="45" t="s">
        <v>35</v>
      </c>
      <c r="K53" s="46" t="s">
        <v>36</v>
      </c>
    </row>
    <row r="54" spans="1:12" s="17" customFormat="1" ht="19.5" customHeight="1" x14ac:dyDescent="0.25">
      <c r="A54" s="47" t="s">
        <v>12</v>
      </c>
      <c r="B54" s="48"/>
      <c r="C54" s="49"/>
      <c r="D54" s="49"/>
      <c r="E54" s="49"/>
      <c r="F54" s="49"/>
      <c r="G54" s="18"/>
      <c r="H54" s="19"/>
      <c r="I54" s="19"/>
      <c r="J54" s="19"/>
      <c r="K54" s="50"/>
    </row>
    <row r="55" spans="1:12" s="17" customFormat="1" ht="19.5" customHeight="1" x14ac:dyDescent="0.25">
      <c r="A55" s="51" t="s">
        <v>13</v>
      </c>
      <c r="B55" s="48"/>
      <c r="C55" s="49"/>
      <c r="D55" s="49"/>
      <c r="E55" s="49"/>
      <c r="F55" s="49"/>
      <c r="G55" s="18"/>
      <c r="H55" s="19"/>
      <c r="I55" s="19"/>
      <c r="J55" s="19"/>
      <c r="K55" s="50"/>
    </row>
    <row r="56" spans="1:12" s="17" customFormat="1" ht="19.5" customHeight="1" x14ac:dyDescent="0.25">
      <c r="A56" s="51" t="s">
        <v>14</v>
      </c>
      <c r="B56" s="48"/>
      <c r="C56" s="49"/>
      <c r="D56" s="49"/>
      <c r="E56" s="49"/>
      <c r="F56" s="49"/>
      <c r="G56" s="18"/>
      <c r="H56" s="19"/>
      <c r="I56" s="19"/>
      <c r="J56" s="19"/>
      <c r="K56" s="50"/>
    </row>
    <row r="57" spans="1:12" s="33" customFormat="1" ht="21.75" customHeight="1" x14ac:dyDescent="0.25">
      <c r="A57" s="37"/>
      <c r="B57" s="52"/>
      <c r="C57" s="52"/>
      <c r="D57" s="52"/>
      <c r="E57" s="53"/>
      <c r="F57" s="21">
        <f>SUM(F54:F56)</f>
        <v>0</v>
      </c>
      <c r="G57" s="21">
        <f t="shared" ref="G57:K57" si="4">SUM(G54:G56)</f>
        <v>0</v>
      </c>
      <c r="H57" s="21">
        <f t="shared" si="4"/>
        <v>0</v>
      </c>
      <c r="I57" s="21">
        <f t="shared" si="4"/>
        <v>0</v>
      </c>
      <c r="J57" s="54">
        <f t="shared" si="4"/>
        <v>0</v>
      </c>
      <c r="K57" s="54">
        <f t="shared" si="4"/>
        <v>0</v>
      </c>
    </row>
    <row r="58" spans="1:12" s="33" customFormat="1" ht="15.75" x14ac:dyDescent="0.2">
      <c r="A58" s="22"/>
      <c r="B58" s="22"/>
      <c r="C58" s="22"/>
      <c r="D58" s="22"/>
      <c r="E58" s="22"/>
      <c r="F58" s="22"/>
      <c r="G58" s="22"/>
      <c r="H58" s="23"/>
      <c r="I58" s="23"/>
      <c r="J58" s="23"/>
      <c r="K58" s="23"/>
    </row>
    <row r="59" spans="1:12" s="33" customFormat="1" ht="15.75" x14ac:dyDescent="0.25">
      <c r="A59" s="7" t="s">
        <v>64</v>
      </c>
      <c r="B59" s="22"/>
      <c r="C59" s="22"/>
      <c r="D59" s="22"/>
      <c r="E59" s="22"/>
      <c r="F59" s="22"/>
      <c r="G59" s="22"/>
      <c r="H59" s="23"/>
      <c r="I59" s="23"/>
      <c r="J59" s="1"/>
      <c r="K59" s="1"/>
      <c r="L59" s="1"/>
    </row>
    <row r="60" spans="1:12" s="33" customFormat="1" ht="15.75" x14ac:dyDescent="0.2">
      <c r="A60" s="8"/>
      <c r="B60" s="22"/>
      <c r="C60" s="22"/>
      <c r="D60" s="22"/>
      <c r="E60" s="22"/>
      <c r="F60" s="22"/>
      <c r="G60" s="22"/>
      <c r="H60" s="23"/>
      <c r="I60" s="23"/>
      <c r="J60" s="1"/>
      <c r="K60" s="1"/>
      <c r="L60" s="1"/>
    </row>
    <row r="61" spans="1:12" s="17" customFormat="1" ht="111.75" customHeight="1" x14ac:dyDescent="0.2">
      <c r="A61" s="55" t="s">
        <v>15</v>
      </c>
      <c r="B61" s="32" t="s">
        <v>18</v>
      </c>
      <c r="C61" s="32" t="s">
        <v>17</v>
      </c>
      <c r="D61" s="32" t="s">
        <v>44</v>
      </c>
      <c r="E61" s="32" t="s">
        <v>19</v>
      </c>
      <c r="F61" s="32" t="s">
        <v>99</v>
      </c>
      <c r="G61" s="32" t="s">
        <v>100</v>
      </c>
      <c r="H61" s="33"/>
      <c r="I61" s="33"/>
      <c r="J61" s="1"/>
      <c r="K61" s="1"/>
      <c r="L61" s="1"/>
    </row>
    <row r="62" spans="1:12" s="17" customFormat="1" x14ac:dyDescent="0.2">
      <c r="A62" s="11" t="s">
        <v>24</v>
      </c>
      <c r="B62" s="11" t="s">
        <v>25</v>
      </c>
      <c r="C62" s="11" t="s">
        <v>26</v>
      </c>
      <c r="D62" s="11" t="s">
        <v>27</v>
      </c>
      <c r="E62" s="11" t="s">
        <v>28</v>
      </c>
      <c r="F62" s="11" t="s">
        <v>29</v>
      </c>
      <c r="G62" s="12" t="s">
        <v>33</v>
      </c>
      <c r="H62" s="33"/>
      <c r="I62" s="33"/>
      <c r="J62" s="1"/>
      <c r="K62" s="1"/>
      <c r="L62" s="1"/>
    </row>
    <row r="63" spans="1:12" s="17" customFormat="1" ht="20.25" customHeight="1" x14ac:dyDescent="0.2">
      <c r="A63" s="56" t="s">
        <v>12</v>
      </c>
      <c r="B63" s="57"/>
      <c r="C63" s="56"/>
      <c r="D63" s="56"/>
      <c r="E63" s="56"/>
      <c r="F63" s="56"/>
      <c r="G63" s="56"/>
      <c r="H63" s="23"/>
      <c r="I63" s="23"/>
      <c r="J63" s="1"/>
      <c r="K63" s="1"/>
      <c r="L63" s="1"/>
    </row>
    <row r="64" spans="1:12" ht="20.25" customHeight="1" x14ac:dyDescent="0.2">
      <c r="A64" s="56" t="s">
        <v>13</v>
      </c>
      <c r="B64" s="57"/>
      <c r="C64" s="56"/>
      <c r="D64" s="56"/>
      <c r="E64" s="56"/>
      <c r="F64" s="56"/>
      <c r="G64" s="56"/>
      <c r="H64" s="23"/>
      <c r="I64" s="23"/>
    </row>
    <row r="65" spans="1:13" ht="20.25" customHeight="1" x14ac:dyDescent="0.2">
      <c r="A65" s="56" t="s">
        <v>14</v>
      </c>
      <c r="B65" s="57"/>
      <c r="C65" s="56"/>
      <c r="D65" s="56"/>
      <c r="E65" s="56"/>
      <c r="F65" s="56"/>
      <c r="G65" s="56"/>
      <c r="H65" s="23"/>
      <c r="I65" s="23"/>
    </row>
    <row r="66" spans="1:13" ht="20.25" customHeight="1" x14ac:dyDescent="0.2">
      <c r="A66" s="37"/>
      <c r="B66" s="58"/>
      <c r="C66" s="58"/>
      <c r="D66" s="58"/>
      <c r="E66" s="59"/>
      <c r="F66" s="60">
        <f>SUM(F63:F65)</f>
        <v>0</v>
      </c>
      <c r="G66" s="60">
        <f>SUM(G63:G65)</f>
        <v>0</v>
      </c>
      <c r="H66" s="23"/>
      <c r="I66" s="23"/>
    </row>
    <row r="67" spans="1:13" ht="26.25" customHeight="1" x14ac:dyDescent="0.25">
      <c r="A67" s="102" t="s">
        <v>52</v>
      </c>
      <c r="B67" s="103"/>
      <c r="C67" s="103"/>
      <c r="D67" s="103"/>
      <c r="E67" s="103"/>
      <c r="J67" s="99" t="s">
        <v>53</v>
      </c>
      <c r="K67" s="100"/>
      <c r="L67" s="100"/>
      <c r="M67" s="100"/>
    </row>
    <row r="68" spans="1:13" ht="16.5" customHeight="1" x14ac:dyDescent="0.25">
      <c r="A68" s="101" t="s">
        <v>55</v>
      </c>
      <c r="B68" s="100"/>
      <c r="C68" s="100"/>
      <c r="D68" s="100"/>
      <c r="E68" s="100"/>
      <c r="J68" s="101" t="s">
        <v>54</v>
      </c>
      <c r="K68" s="100"/>
      <c r="L68" s="100"/>
      <c r="M68" s="100"/>
    </row>
  </sheetData>
  <mergeCells count="48">
    <mergeCell ref="D46:E46"/>
    <mergeCell ref="G50:G52"/>
    <mergeCell ref="D44:E44"/>
    <mergeCell ref="D45:E45"/>
    <mergeCell ref="H50:H52"/>
    <mergeCell ref="J67:M67"/>
    <mergeCell ref="J68:M68"/>
    <mergeCell ref="A67:E67"/>
    <mergeCell ref="A68:E68"/>
    <mergeCell ref="A50:A52"/>
    <mergeCell ref="E50:E52"/>
    <mergeCell ref="F50:F52"/>
    <mergeCell ref="I50:I52"/>
    <mergeCell ref="B50:B52"/>
    <mergeCell ref="C50:C52"/>
    <mergeCell ref="D50:D52"/>
    <mergeCell ref="K50:K52"/>
    <mergeCell ref="J50:J52"/>
    <mergeCell ref="J27:J28"/>
    <mergeCell ref="K27:K28"/>
    <mergeCell ref="A3:N3"/>
    <mergeCell ref="A25:C25"/>
    <mergeCell ref="A22:F22"/>
    <mergeCell ref="A7:H7"/>
    <mergeCell ref="A10:A12"/>
    <mergeCell ref="B10:B12"/>
    <mergeCell ref="C10:C12"/>
    <mergeCell ref="A5:N5"/>
    <mergeCell ref="A6:N6"/>
    <mergeCell ref="M10:M12"/>
    <mergeCell ref="N10:N12"/>
    <mergeCell ref="L11:L12"/>
    <mergeCell ref="A27:A28"/>
    <mergeCell ref="L29:M29"/>
    <mergeCell ref="L30:M30"/>
    <mergeCell ref="J10:J12"/>
    <mergeCell ref="K11:K12"/>
    <mergeCell ref="I10:I12"/>
    <mergeCell ref="D10:D12"/>
    <mergeCell ref="E10:E12"/>
    <mergeCell ref="F10:F12"/>
    <mergeCell ref="G10:G12"/>
    <mergeCell ref="H10:H12"/>
    <mergeCell ref="H27:H28"/>
    <mergeCell ref="L27:M28"/>
    <mergeCell ref="B27:D27"/>
    <mergeCell ref="E27:G27"/>
    <mergeCell ref="I27:I28"/>
  </mergeCells>
  <conditionalFormatting sqref="I30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fss</cp:lastModifiedBy>
  <cp:lastPrinted>2022-03-24T14:05:01Z</cp:lastPrinted>
  <dcterms:created xsi:type="dcterms:W3CDTF">2016-06-20T13:38:46Z</dcterms:created>
  <dcterms:modified xsi:type="dcterms:W3CDTF">2022-03-24T14:06:59Z</dcterms:modified>
</cp:coreProperties>
</file>